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'Debiti'!$A$1:$AB$81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<sst xmlns="http://schemas.openxmlformats.org/spreadsheetml/2006/main" count="378" uniqueCount="185">
  <si>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</si>
  <si>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</si>
  <si>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</si>
  <si>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</si>
  <si>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</si>
  <si>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</si>
  <si>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</si>
  <si>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</si>
  <si>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</si>
  <si>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</si>
  <si>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</si>
  <si>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</si>
  <si>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</si>
  <si>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</si>
  <si>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</si>
  <si>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</si>
  <si>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</si>
  <si>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</si>
  <si>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</si>
  <si>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</si>
  <si>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</si>
  <si>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</si>
  <si>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</si>
  <si>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</si>
  <si>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</si>
  <si>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</si>
  <si>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</si>
  <si>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</si>
  <si>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</si>
  <si>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</si>
  <si>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</si>
  <si>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</si>
  <si>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</si>
  <si>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</si>
  <si>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</si>
  <si>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</si>
  <si>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</si>
  <si>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</si>
  <si>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</si>
  <si>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</si>
  <si>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</si>
  <si>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</si>
  <si>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</si>
  <si>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</si>
  <si>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</si>
  <si>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</si>
  <si>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</si>
  <si>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</si>
  <si>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</si>
  <si>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</si>
  <si>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</si>
  <si>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</si>
  <si>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</si>
  <si>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</si>
  <si>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</si>
  <si>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</si>
  <si>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</si>
  <si>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</si>
  <si>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</si>
  <si>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</si>
  <si>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</si>
  <si>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</si>
  <si>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</si>
  <si>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</si>
  <si>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</si>
  <si>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</si>
  <si>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</si>
  <si>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</si>
  <si>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</si>
  <si>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</si>
  <si>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</si>
  <si>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</si>
  <si>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</si>
  <si>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</si>
  <si>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</si>
  <si>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</si>
  <si>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</si>
  <si>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</si>
  <si>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</si>
  <si>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</si>
  <si>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</si>
  <si>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</si>
  <si>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</si>
  <si>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</si>
  <si>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</si>
  <si>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</si>
  <si>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</si>
  <si>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</si>
  <si>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</si>
  <si>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</si>
  <si>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</si>
  <si>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</si>
  <si>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</si>
  <si>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</si>
  <si>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</si>
  <si>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</si>
  <si>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</si>
  <si>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</si>
  <si>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</si>
  <si>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</si>
  <si>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</si>
  <si>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</si>
  <si>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</si>
  <si>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</si>
  <si>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</si>
  <si>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</si>
  <si>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</si>
  <si>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</si>
  <si>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</si>
  <si>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</si>
  <si>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</si>
  <si>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</si>
  <si>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</si>
  <si>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</si>
  <si>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Ammontare Complessivo dei Debiti e del Numero delle Imprese Creditrici - Elenco Fatture da Pagare Anno 2021</t>
  </si>
  <si>
    <t>29/12/2021</t>
  </si>
  <si>
    <t>014447</t>
  </si>
  <si>
    <t>30/11/2021</t>
  </si>
  <si>
    <t>FATTURA VENDITE SPLIT PAYMENT</t>
  </si>
  <si>
    <t>SI</t>
  </si>
  <si>
    <t/>
  </si>
  <si>
    <t>10/12/2021</t>
  </si>
  <si>
    <t>COOP. ANIMAZIONE VALDOCCO S.C.S.I.S.-ONLUS</t>
  </si>
  <si>
    <t>03747970014</t>
  </si>
  <si>
    <t>Area Amministrativa affari generali e affari sociali - Organizzazione generale dell'Amministrazione</t>
  </si>
  <si>
    <t>30/12/2021</t>
  </si>
  <si>
    <t>08/01/2022</t>
  </si>
  <si>
    <t>1863</t>
  </si>
  <si>
    <t>22/12/2021</t>
  </si>
  <si>
    <t>FATTURA VENDITA SPLIT PAYMENT</t>
  </si>
  <si>
    <t>ZE233D714D</t>
  </si>
  <si>
    <t>23/12/2021</t>
  </si>
  <si>
    <t>DASEIN SRL</t>
  </si>
  <si>
    <t>06367820013</t>
  </si>
  <si>
    <t>21/01/2022</t>
  </si>
  <si>
    <t>10/2021/PA</t>
  </si>
  <si>
    <t>affidamento del servizio affissione, distribuzione manifesti</t>
  </si>
  <si>
    <t>Z363019642</t>
  </si>
  <si>
    <t>28/12/2021</t>
  </si>
  <si>
    <t>Eikonos di Barberis Francesco</t>
  </si>
  <si>
    <t>02543070029</t>
  </si>
  <si>
    <t>27/01/2022</t>
  </si>
  <si>
    <t>15/12/2021</t>
  </si>
  <si>
    <t>SF00006997</t>
  </si>
  <si>
    <t>30/03/2021</t>
  </si>
  <si>
    <t>ALLARGAMENTO VIA GAMETTO: AMPLIAMENTO P.I.</t>
  </si>
  <si>
    <t>ZOD2F484A2</t>
  </si>
  <si>
    <t>14/04/2021</t>
  </si>
  <si>
    <t>ENEL SOLE srl</t>
  </si>
  <si>
    <t>15844561009</t>
  </si>
  <si>
    <t>02322600541</t>
  </si>
  <si>
    <t>Servizio tecnico LL.PP. - Manutenzioni Straordinarie - Manutenzioni Ordinarie - Gestione aree verdi</t>
  </si>
  <si>
    <t>14/05/2021</t>
  </si>
  <si>
    <t>9500137601</t>
  </si>
  <si>
    <t>Carburante per automezzi</t>
  </si>
  <si>
    <t>Z2C29C6B6C</t>
  </si>
  <si>
    <t>06/12/2021</t>
  </si>
  <si>
    <t>ITALIANA PETROLI S.P.A.</t>
  </si>
  <si>
    <t>00051570893</t>
  </si>
  <si>
    <t>03/01/2022</t>
  </si>
  <si>
    <t>1021325027</t>
  </si>
  <si>
    <t>20/12/2021</t>
  </si>
  <si>
    <t>30040965-015</t>
  </si>
  <si>
    <t>NO</t>
  </si>
  <si>
    <t>Z55258A455</t>
  </si>
  <si>
    <t>21/12/2021</t>
  </si>
  <si>
    <t>Poste Italiane S.p.A. - Società con socio unico</t>
  </si>
  <si>
    <t>01114601006</t>
  </si>
  <si>
    <t>97103880585</t>
  </si>
  <si>
    <t>19/01/2022</t>
  </si>
  <si>
    <t>1021324114</t>
  </si>
  <si>
    <t>30040965-016</t>
  </si>
  <si>
    <t>136</t>
  </si>
  <si>
    <t>Ricorso Trib. Toma ex art. 702 bis cpc per riconoscimento integralità misure compensative territoriali anni 2012 2015. Preventivo n. 82 del 12 10 2021</t>
  </si>
  <si>
    <t>Santiapichi Studio Legale</t>
  </si>
  <si>
    <t>08803851000</t>
  </si>
  <si>
    <t>301440</t>
  </si>
  <si>
    <t>Assistenza fotocopiatrici e fax</t>
  </si>
  <si>
    <t>ZB525AC7D1</t>
  </si>
  <si>
    <t>SYSTEM3 S.R.L.</t>
  </si>
  <si>
    <t>02538760014</t>
  </si>
  <si>
    <t>301479</t>
  </si>
  <si>
    <t>servizio di gestione, assistenza e manutenzione del sistema informatico</t>
  </si>
  <si>
    <t>Z1526491E9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</si>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</sst>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8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NO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9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23.421875" style="120" customWidth="1"/>
    <col min="7" max="7" width="20.7109375" style="121" customWidth="1"/>
    <col min="8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f>(G22)</f>
        <v>40937.48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f>(AC22)</f>
        <v>8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2086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1016.65</v>
      </c>
      <c r="H11" s="112">
        <v>48.41</v>
      </c>
      <c r="I11" s="143" t="s">
        <v>119</v>
      </c>
      <c r="J11" s="112">
        <f>IF(I11="SI",G11-H11,G11)</f>
        <v>968.24</v>
      </c>
      <c r="K11" s="298" t="s">
        <v>120</v>
      </c>
      <c r="L11" s="108">
        <v>2021</v>
      </c>
      <c r="M11" s="108">
        <v>12421</v>
      </c>
      <c r="N11" s="109" t="s">
        <v>121</v>
      </c>
      <c r="O11" s="111" t="s">
        <v>122</v>
      </c>
      <c r="P11" s="109" t="s">
        <v>123</v>
      </c>
      <c r="Q11" s="109" t="s">
        <v>123</v>
      </c>
      <c r="R11" s="108">
        <v>4</v>
      </c>
      <c r="S11" s="111" t="s">
        <v>124</v>
      </c>
      <c r="T11" s="108">
        <v>1100403</v>
      </c>
      <c r="U11" s="108">
        <v>4100</v>
      </c>
      <c r="V11" s="108">
        <v>1813</v>
      </c>
      <c r="W11" s="108">
        <v>3</v>
      </c>
      <c r="X11" s="113">
        <v>2021</v>
      </c>
      <c r="Y11" s="113">
        <v>592</v>
      </c>
      <c r="Z11" s="113">
        <v>0</v>
      </c>
      <c r="AA11" s="114" t="s">
        <v>125</v>
      </c>
      <c r="AB11" s="109" t="s">
        <v>126</v>
      </c>
      <c r="AC11" s="107">
        <f>IF(O11=O10,0,1)</f>
        <v>1</v>
      </c>
    </row>
    <row r="12" spans="1:29" ht="15">
      <c r="A12" s="108">
        <v>2021</v>
      </c>
      <c r="B12" s="108">
        <v>2092</v>
      </c>
      <c r="C12" s="109" t="s">
        <v>125</v>
      </c>
      <c r="D12" s="297" t="s">
        <v>127</v>
      </c>
      <c r="E12" s="109" t="s">
        <v>128</v>
      </c>
      <c r="F12" s="111" t="s">
        <v>129</v>
      </c>
      <c r="G12" s="112">
        <v>2928</v>
      </c>
      <c r="H12" s="112">
        <v>528</v>
      </c>
      <c r="I12" s="143" t="s">
        <v>119</v>
      </c>
      <c r="J12" s="112">
        <f>IF(I12="SI",G12-H12,G12)</f>
        <v>2400</v>
      </c>
      <c r="K12" s="298" t="s">
        <v>130</v>
      </c>
      <c r="L12" s="108">
        <v>2021</v>
      </c>
      <c r="M12" s="108">
        <v>13038</v>
      </c>
      <c r="N12" s="109" t="s">
        <v>131</v>
      </c>
      <c r="O12" s="111" t="s">
        <v>132</v>
      </c>
      <c r="P12" s="109" t="s">
        <v>133</v>
      </c>
      <c r="Q12" s="109" t="s">
        <v>133</v>
      </c>
      <c r="R12" s="108">
        <v>4</v>
      </c>
      <c r="S12" s="111" t="s">
        <v>124</v>
      </c>
      <c r="T12" s="108">
        <v>1010803</v>
      </c>
      <c r="U12" s="108">
        <v>800</v>
      </c>
      <c r="V12" s="108">
        <v>1086</v>
      </c>
      <c r="W12" s="108">
        <v>5</v>
      </c>
      <c r="X12" s="113">
        <v>2021</v>
      </c>
      <c r="Y12" s="113">
        <v>362</v>
      </c>
      <c r="Z12" s="113">
        <v>0</v>
      </c>
      <c r="AA12" s="114" t="s">
        <v>125</v>
      </c>
      <c r="AB12" s="109" t="s">
        <v>134</v>
      </c>
      <c r="AC12" s="107">
        <f>IF(O12=O11,0,1)</f>
        <v>1</v>
      </c>
    </row>
    <row r="13" spans="1:29" ht="15">
      <c r="A13" s="108">
        <v>2021</v>
      </c>
      <c r="B13" s="108">
        <v>2093</v>
      </c>
      <c r="C13" s="109" t="s">
        <v>125</v>
      </c>
      <c r="D13" s="297" t="s">
        <v>135</v>
      </c>
      <c r="E13" s="109" t="s">
        <v>131</v>
      </c>
      <c r="F13" s="111" t="s">
        <v>136</v>
      </c>
      <c r="G13" s="112">
        <v>9150</v>
      </c>
      <c r="H13" s="112">
        <v>1650</v>
      </c>
      <c r="I13" s="143" t="s">
        <v>119</v>
      </c>
      <c r="J13" s="112">
        <f>IF(I13="SI",G13-H13,G13)</f>
        <v>7500</v>
      </c>
      <c r="K13" s="298" t="s">
        <v>137</v>
      </c>
      <c r="L13" s="108">
        <v>2021</v>
      </c>
      <c r="M13" s="108">
        <v>13229</v>
      </c>
      <c r="N13" s="109" t="s">
        <v>138</v>
      </c>
      <c r="O13" s="111" t="s">
        <v>139</v>
      </c>
      <c r="P13" s="109" t="s">
        <v>140</v>
      </c>
      <c r="Q13" s="109" t="s">
        <v>120</v>
      </c>
      <c r="R13" s="108">
        <v>4</v>
      </c>
      <c r="S13" s="111" t="s">
        <v>124</v>
      </c>
      <c r="T13" s="108">
        <v>1010303</v>
      </c>
      <c r="U13" s="108">
        <v>250</v>
      </c>
      <c r="V13" s="108">
        <v>1010</v>
      </c>
      <c r="W13" s="108">
        <v>3</v>
      </c>
      <c r="X13" s="113">
        <v>2021</v>
      </c>
      <c r="Y13" s="113">
        <v>97</v>
      </c>
      <c r="Z13" s="113">
        <v>0</v>
      </c>
      <c r="AA13" s="114" t="s">
        <v>125</v>
      </c>
      <c r="AB13" s="109" t="s">
        <v>141</v>
      </c>
      <c r="AC13" s="107">
        <f>IF(O13=O12,0,1)</f>
        <v>1</v>
      </c>
    </row>
    <row r="14" spans="1:29" ht="15">
      <c r="A14" s="108">
        <v>2021</v>
      </c>
      <c r="B14" s="108">
        <v>2040</v>
      </c>
      <c r="C14" s="109" t="s">
        <v>142</v>
      </c>
      <c r="D14" s="297" t="s">
        <v>143</v>
      </c>
      <c r="E14" s="109" t="s">
        <v>144</v>
      </c>
      <c r="F14" s="111" t="s">
        <v>145</v>
      </c>
      <c r="G14" s="112">
        <v>20020</v>
      </c>
      <c r="H14" s="112">
        <v>1820</v>
      </c>
      <c r="I14" s="143" t="s">
        <v>119</v>
      </c>
      <c r="J14" s="112">
        <f>IF(I14="SI",G14-H14,G14)</f>
        <v>18200</v>
      </c>
      <c r="K14" s="298" t="s">
        <v>146</v>
      </c>
      <c r="L14" s="108">
        <v>2021</v>
      </c>
      <c r="M14" s="108">
        <v>3418</v>
      </c>
      <c r="N14" s="109" t="s">
        <v>147</v>
      </c>
      <c r="O14" s="111" t="s">
        <v>148</v>
      </c>
      <c r="P14" s="109" t="s">
        <v>149</v>
      </c>
      <c r="Q14" s="109" t="s">
        <v>150</v>
      </c>
      <c r="R14" s="108">
        <v>1</v>
      </c>
      <c r="S14" s="111" t="s">
        <v>151</v>
      </c>
      <c r="T14" s="108">
        <v>2080101</v>
      </c>
      <c r="U14" s="108">
        <v>8230</v>
      </c>
      <c r="V14" s="108">
        <v>3481</v>
      </c>
      <c r="W14" s="108">
        <v>1</v>
      </c>
      <c r="X14" s="113">
        <v>2021</v>
      </c>
      <c r="Y14" s="113">
        <v>633</v>
      </c>
      <c r="Z14" s="113">
        <v>0</v>
      </c>
      <c r="AA14" s="114" t="s">
        <v>120</v>
      </c>
      <c r="AB14" s="109" t="s">
        <v>152</v>
      </c>
      <c r="AC14" s="107">
        <f>IF(O14=O13,0,1)</f>
        <v>1</v>
      </c>
    </row>
    <row r="15" spans="1:29" ht="15">
      <c r="A15" s="108">
        <v>2021</v>
      </c>
      <c r="B15" s="108">
        <v>2085</v>
      </c>
      <c r="C15" s="109" t="s">
        <v>128</v>
      </c>
      <c r="D15" s="297" t="s">
        <v>153</v>
      </c>
      <c r="E15" s="109" t="s">
        <v>117</v>
      </c>
      <c r="F15" s="111" t="s">
        <v>154</v>
      </c>
      <c r="G15" s="112">
        <v>660.28</v>
      </c>
      <c r="H15" s="112">
        <v>119.07</v>
      </c>
      <c r="I15" s="143" t="s">
        <v>119</v>
      </c>
      <c r="J15" s="112">
        <f>IF(I15="SI",G15-H15,G15)</f>
        <v>541.21</v>
      </c>
      <c r="K15" s="298" t="s">
        <v>155</v>
      </c>
      <c r="L15" s="108">
        <v>2021</v>
      </c>
      <c r="M15" s="108">
        <v>12273</v>
      </c>
      <c r="N15" s="109" t="s">
        <v>156</v>
      </c>
      <c r="O15" s="111" t="s">
        <v>157</v>
      </c>
      <c r="P15" s="109" t="s">
        <v>158</v>
      </c>
      <c r="Q15" s="109" t="s">
        <v>120</v>
      </c>
      <c r="R15" s="108">
        <v>1</v>
      </c>
      <c r="S15" s="111" t="s">
        <v>151</v>
      </c>
      <c r="T15" s="108">
        <v>1010602</v>
      </c>
      <c r="U15" s="108">
        <v>570</v>
      </c>
      <c r="V15" s="108">
        <v>1087</v>
      </c>
      <c r="W15" s="108">
        <v>2</v>
      </c>
      <c r="X15" s="113">
        <v>2021</v>
      </c>
      <c r="Y15" s="113">
        <v>546</v>
      </c>
      <c r="Z15" s="113">
        <v>0</v>
      </c>
      <c r="AA15" s="114" t="s">
        <v>128</v>
      </c>
      <c r="AB15" s="109" t="s">
        <v>159</v>
      </c>
      <c r="AC15" s="107">
        <f>IF(O15=O14,0,1)</f>
        <v>1</v>
      </c>
    </row>
    <row r="16" spans="1:29" ht="15">
      <c r="A16" s="108">
        <v>2021</v>
      </c>
      <c r="B16" s="108">
        <v>2087</v>
      </c>
      <c r="C16" s="109" t="s">
        <v>115</v>
      </c>
      <c r="D16" s="297" t="s">
        <v>160</v>
      </c>
      <c r="E16" s="109" t="s">
        <v>161</v>
      </c>
      <c r="F16" s="111" t="s">
        <v>162</v>
      </c>
      <c r="G16" s="112">
        <v>1613.11</v>
      </c>
      <c r="H16" s="112">
        <v>0</v>
      </c>
      <c r="I16" s="143" t="s">
        <v>163</v>
      </c>
      <c r="J16" s="112">
        <f>IF(I16="SI",G16-H16,G16)</f>
        <v>1613.11</v>
      </c>
      <c r="K16" s="298" t="s">
        <v>164</v>
      </c>
      <c r="L16" s="108">
        <v>2021</v>
      </c>
      <c r="M16" s="108">
        <v>12895</v>
      </c>
      <c r="N16" s="109" t="s">
        <v>165</v>
      </c>
      <c r="O16" s="111" t="s">
        <v>166</v>
      </c>
      <c r="P16" s="109" t="s">
        <v>167</v>
      </c>
      <c r="Q16" s="109" t="s">
        <v>168</v>
      </c>
      <c r="R16" s="108">
        <v>4</v>
      </c>
      <c r="S16" s="111" t="s">
        <v>124</v>
      </c>
      <c r="T16" s="108">
        <v>1010803</v>
      </c>
      <c r="U16" s="108">
        <v>800</v>
      </c>
      <c r="V16" s="108">
        <v>1043</v>
      </c>
      <c r="W16" s="108">
        <v>5</v>
      </c>
      <c r="X16" s="113">
        <v>2021</v>
      </c>
      <c r="Y16" s="113">
        <v>484</v>
      </c>
      <c r="Z16" s="113">
        <v>0</v>
      </c>
      <c r="AA16" s="114" t="s">
        <v>125</v>
      </c>
      <c r="AB16" s="109" t="s">
        <v>169</v>
      </c>
      <c r="AC16" s="107">
        <f>IF(O16=O15,0,1)</f>
        <v>1</v>
      </c>
    </row>
    <row r="17" spans="1:29" ht="15">
      <c r="A17" s="108">
        <v>2021</v>
      </c>
      <c r="B17" s="108">
        <v>2088</v>
      </c>
      <c r="C17" s="109" t="s">
        <v>115</v>
      </c>
      <c r="D17" s="297" t="s">
        <v>170</v>
      </c>
      <c r="E17" s="109" t="s">
        <v>161</v>
      </c>
      <c r="F17" s="111" t="s">
        <v>171</v>
      </c>
      <c r="G17" s="112">
        <v>73.5</v>
      </c>
      <c r="H17" s="112">
        <v>0</v>
      </c>
      <c r="I17" s="143" t="s">
        <v>163</v>
      </c>
      <c r="J17" s="112">
        <f>IF(I17="SI",G17-H17,G17)</f>
        <v>73.5</v>
      </c>
      <c r="K17" s="298" t="s">
        <v>164</v>
      </c>
      <c r="L17" s="108">
        <v>2021</v>
      </c>
      <c r="M17" s="108">
        <v>12894</v>
      </c>
      <c r="N17" s="109" t="s">
        <v>165</v>
      </c>
      <c r="O17" s="111" t="s">
        <v>166</v>
      </c>
      <c r="P17" s="109" t="s">
        <v>167</v>
      </c>
      <c r="Q17" s="109" t="s">
        <v>168</v>
      </c>
      <c r="R17" s="108">
        <v>4</v>
      </c>
      <c r="S17" s="111" t="s">
        <v>124</v>
      </c>
      <c r="T17" s="108">
        <v>1010803</v>
      </c>
      <c r="U17" s="108">
        <v>800</v>
      </c>
      <c r="V17" s="108">
        <v>1043</v>
      </c>
      <c r="W17" s="108">
        <v>5</v>
      </c>
      <c r="X17" s="113">
        <v>2021</v>
      </c>
      <c r="Y17" s="113">
        <v>484</v>
      </c>
      <c r="Z17" s="113">
        <v>0</v>
      </c>
      <c r="AA17" s="114" t="s">
        <v>125</v>
      </c>
      <c r="AB17" s="109" t="s">
        <v>169</v>
      </c>
      <c r="AC17" s="107">
        <f>IF(O17=O16,0,1)</f>
        <v>0</v>
      </c>
    </row>
    <row r="18" spans="1:29" ht="15">
      <c r="A18" s="108">
        <v>2021</v>
      </c>
      <c r="B18" s="108">
        <v>2094</v>
      </c>
      <c r="C18" s="109" t="s">
        <v>125</v>
      </c>
      <c r="D18" s="297" t="s">
        <v>172</v>
      </c>
      <c r="E18" s="109" t="s">
        <v>165</v>
      </c>
      <c r="F18" s="111" t="s">
        <v>173</v>
      </c>
      <c r="G18" s="112">
        <v>2113.95</v>
      </c>
      <c r="H18" s="112">
        <v>343.2</v>
      </c>
      <c r="I18" s="143" t="s">
        <v>119</v>
      </c>
      <c r="J18" s="112">
        <f>IF(I18="SI",G18-H18,G18)</f>
        <v>1770.7499999999998</v>
      </c>
      <c r="K18" s="298" t="s">
        <v>120</v>
      </c>
      <c r="L18" s="108">
        <v>2021</v>
      </c>
      <c r="M18" s="108">
        <v>13036</v>
      </c>
      <c r="N18" s="109" t="s">
        <v>131</v>
      </c>
      <c r="O18" s="111" t="s">
        <v>174</v>
      </c>
      <c r="P18" s="109" t="s">
        <v>175</v>
      </c>
      <c r="Q18" s="109" t="s">
        <v>120</v>
      </c>
      <c r="R18" s="108">
        <v>4</v>
      </c>
      <c r="S18" s="111" t="s">
        <v>124</v>
      </c>
      <c r="T18" s="108">
        <v>1010803</v>
      </c>
      <c r="U18" s="108">
        <v>800</v>
      </c>
      <c r="V18" s="108">
        <v>1058</v>
      </c>
      <c r="W18" s="108">
        <v>1</v>
      </c>
      <c r="X18" s="113">
        <v>2021</v>
      </c>
      <c r="Y18" s="113">
        <v>371</v>
      </c>
      <c r="Z18" s="113">
        <v>0</v>
      </c>
      <c r="AA18" s="114" t="s">
        <v>125</v>
      </c>
      <c r="AB18" s="109" t="s">
        <v>134</v>
      </c>
      <c r="AC18" s="107">
        <f>IF(O18=O17,0,1)</f>
        <v>1</v>
      </c>
    </row>
    <row r="19" spans="1:29" ht="15">
      <c r="A19" s="108">
        <v>2021</v>
      </c>
      <c r="B19" s="108">
        <v>2089</v>
      </c>
      <c r="C19" s="109" t="s">
        <v>115</v>
      </c>
      <c r="D19" s="297" t="s">
        <v>176</v>
      </c>
      <c r="E19" s="109" t="s">
        <v>131</v>
      </c>
      <c r="F19" s="111" t="s">
        <v>177</v>
      </c>
      <c r="G19" s="112">
        <v>1014.55</v>
      </c>
      <c r="H19" s="112">
        <v>182.95</v>
      </c>
      <c r="I19" s="143" t="s">
        <v>119</v>
      </c>
      <c r="J19" s="112">
        <f>IF(I19="SI",G19-H19,G19)</f>
        <v>831.5999999999999</v>
      </c>
      <c r="K19" s="298" t="s">
        <v>178</v>
      </c>
      <c r="L19" s="108">
        <v>2021</v>
      </c>
      <c r="M19" s="108">
        <v>13257</v>
      </c>
      <c r="N19" s="109" t="s">
        <v>115</v>
      </c>
      <c r="O19" s="111" t="s">
        <v>179</v>
      </c>
      <c r="P19" s="109" t="s">
        <v>180</v>
      </c>
      <c r="Q19" s="109" t="s">
        <v>180</v>
      </c>
      <c r="R19" s="108">
        <v>4</v>
      </c>
      <c r="S19" s="111" t="s">
        <v>124</v>
      </c>
      <c r="T19" s="108">
        <v>1010803</v>
      </c>
      <c r="U19" s="108">
        <v>800</v>
      </c>
      <c r="V19" s="108">
        <v>10532</v>
      </c>
      <c r="W19" s="108">
        <v>1</v>
      </c>
      <c r="X19" s="113">
        <v>2021</v>
      </c>
      <c r="Y19" s="113">
        <v>454</v>
      </c>
      <c r="Z19" s="113">
        <v>0</v>
      </c>
      <c r="AA19" s="114" t="s">
        <v>125</v>
      </c>
      <c r="AB19" s="109" t="s">
        <v>141</v>
      </c>
      <c r="AC19" s="107">
        <f>IF(O19=O18,0,1)</f>
        <v>1</v>
      </c>
    </row>
    <row r="20" spans="1:29" ht="15">
      <c r="A20" s="108">
        <v>2021</v>
      </c>
      <c r="B20" s="108">
        <v>2090</v>
      </c>
      <c r="C20" s="109" t="s">
        <v>115</v>
      </c>
      <c r="D20" s="297" t="s">
        <v>181</v>
      </c>
      <c r="E20" s="109" t="s">
        <v>131</v>
      </c>
      <c r="F20" s="111" t="s">
        <v>182</v>
      </c>
      <c r="G20" s="112">
        <v>2347.44</v>
      </c>
      <c r="H20" s="112">
        <v>423.31</v>
      </c>
      <c r="I20" s="143" t="s">
        <v>119</v>
      </c>
      <c r="J20" s="112">
        <f>IF(I20="SI",G20-H20,G20)</f>
        <v>1924.13</v>
      </c>
      <c r="K20" s="298" t="s">
        <v>183</v>
      </c>
      <c r="L20" s="108">
        <v>2021</v>
      </c>
      <c r="M20" s="108">
        <v>13258</v>
      </c>
      <c r="N20" s="109" t="s">
        <v>115</v>
      </c>
      <c r="O20" s="111" t="s">
        <v>179</v>
      </c>
      <c r="P20" s="109" t="s">
        <v>180</v>
      </c>
      <c r="Q20" s="109" t="s">
        <v>180</v>
      </c>
      <c r="R20" s="108">
        <v>4</v>
      </c>
      <c r="S20" s="111" t="s">
        <v>124</v>
      </c>
      <c r="T20" s="108">
        <v>1010103</v>
      </c>
      <c r="U20" s="108">
        <v>30</v>
      </c>
      <c r="V20" s="108">
        <v>1062</v>
      </c>
      <c r="W20" s="108">
        <v>1</v>
      </c>
      <c r="X20" s="113">
        <v>2021</v>
      </c>
      <c r="Y20" s="113">
        <v>519</v>
      </c>
      <c r="Z20" s="113">
        <v>0</v>
      </c>
      <c r="AA20" s="114" t="s">
        <v>125</v>
      </c>
      <c r="AB20" s="109" t="s">
        <v>141</v>
      </c>
      <c r="AC20" s="107">
        <f>IF(O20=O19,0,1)</f>
        <v>0</v>
      </c>
    </row>
    <row r="21" spans="1:28" ht="15">
      <c r="A21" s="108"/>
      <c r="B21" s="108"/>
      <c r="C21" s="109"/>
      <c r="D21" s="297"/>
      <c r="E21" s="109"/>
      <c r="F21" s="299"/>
      <c r="G21" s="300"/>
      <c r="H21" s="112"/>
      <c r="I21" s="143"/>
      <c r="J21" s="112"/>
      <c r="K21" s="298"/>
      <c r="L21" s="108"/>
      <c r="M21" s="108"/>
      <c r="N21" s="109"/>
      <c r="O21" s="111"/>
      <c r="P21" s="109"/>
      <c r="Q21" s="109"/>
      <c r="R21" s="108"/>
      <c r="S21" s="111"/>
      <c r="T21" s="108"/>
      <c r="U21" s="108"/>
      <c r="V21" s="108"/>
      <c r="W21" s="108"/>
      <c r="X21" s="113"/>
      <c r="Y21" s="113"/>
      <c r="Z21" s="113"/>
      <c r="AA21" s="114"/>
      <c r="AB21" s="109"/>
    </row>
    <row r="22" spans="1:29" ht="15">
      <c r="A22" s="108"/>
      <c r="B22" s="108"/>
      <c r="C22" s="109"/>
      <c r="D22" s="297"/>
      <c r="E22" s="109"/>
      <c r="F22" s="301" t="s">
        <v>184</v>
      </c>
      <c r="G22" s="302">
        <f>SUM(G11:G20)</f>
        <v>40937.48</v>
      </c>
      <c r="H22" s="112"/>
      <c r="I22" s="143"/>
      <c r="J22" s="112"/>
      <c r="K22" s="298"/>
      <c r="L22" s="108"/>
      <c r="M22" s="108"/>
      <c r="N22" s="109"/>
      <c r="O22" s="111"/>
      <c r="P22" s="109"/>
      <c r="Q22" s="109"/>
      <c r="R22" s="108"/>
      <c r="S22" s="111"/>
      <c r="T22" s="108"/>
      <c r="U22" s="108"/>
      <c r="V22" s="108"/>
      <c r="W22" s="108"/>
      <c r="X22" s="113"/>
      <c r="Y22" s="113"/>
      <c r="Z22" s="113"/>
      <c r="AA22" s="114"/>
      <c r="AB22" s="109"/>
      <c r="AC22" s="107">
        <f>SUM(AC11:AC20)</f>
        <v>8</v>
      </c>
    </row>
    <row r="23" spans="3:28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B23" s="107"/>
    </row>
    <row r="24" spans="3:28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B24" s="107"/>
    </row>
    <row r="25" spans="3:28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  <row r="26" spans="3:28" ht="1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B26" s="107"/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3:28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elisa rivalta</cp:lastModifiedBy>
  <cp:lastPrinted>2022-05-24T07:39:20Z</cp:lastPrinted>
  <dcterms:created xsi:type="dcterms:W3CDTF">1996-11-05T10:16:36Z</dcterms:created>
  <dcterms:modified xsi:type="dcterms:W3CDTF">2022-05-24T07:39:37Z</dcterms:modified>
  <cp:category/>
  <cp:version/>
  <cp:contentType/>
  <cp:contentStatus/>
</cp:coreProperties>
</file>